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ach Morrison\Documents\2013 and before Peach Docs\Budget Info\"/>
    </mc:Choice>
  </mc:AlternateContent>
  <xr:revisionPtr revIDLastSave="0" documentId="13_ncr:1_{3E1BAAFA-5DFC-491B-A9A8-B791469A0B09}" xr6:coauthVersionLast="47" xr6:coauthVersionMax="47" xr10:uidLastSave="{00000000-0000-0000-0000-000000000000}"/>
  <bookViews>
    <workbookView xWindow="2730" yWindow="600" windowWidth="20385" windowHeight="15600" xr2:uid="{EA3A96B9-60D9-4D7E-A81D-EEF0A7D16859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8" i="1" l="1"/>
  <c r="F83" i="1"/>
  <c r="G36" i="1"/>
  <c r="G110" i="1" s="1"/>
  <c r="F36" i="1"/>
  <c r="G22" i="1"/>
  <c r="G26" i="1" s="1"/>
  <c r="F18" i="1"/>
</calcChain>
</file>

<file path=xl/sharedStrings.xml><?xml version="1.0" encoding="utf-8"?>
<sst xmlns="http://schemas.openxmlformats.org/spreadsheetml/2006/main" count="95" uniqueCount="85">
  <si>
    <t>Income</t>
  </si>
  <si>
    <t>Gift Shop</t>
  </si>
  <si>
    <t xml:space="preserve">  Retail Sales</t>
  </si>
  <si>
    <t xml:space="preserve">  Total Gift Shop Income</t>
  </si>
  <si>
    <t>Tourism Commission</t>
  </si>
  <si>
    <t xml:space="preserve">  Bank Interest</t>
  </si>
  <si>
    <t xml:space="preserve">  Local ATAX</t>
  </si>
  <si>
    <t xml:space="preserve">  Local HTAX</t>
  </si>
  <si>
    <t xml:space="preserve">  State Appropriation</t>
  </si>
  <si>
    <t xml:space="preserve">  State ATAX</t>
  </si>
  <si>
    <t>Total Tourism Comm</t>
  </si>
  <si>
    <t>Visitors Center &amp; Museum</t>
  </si>
  <si>
    <t xml:space="preserve">  Donations</t>
  </si>
  <si>
    <t>Total VC &amp; M</t>
  </si>
  <si>
    <t>TOTAL INCOME</t>
  </si>
  <si>
    <t>**See Note Below</t>
  </si>
  <si>
    <t>Expense</t>
  </si>
  <si>
    <t xml:space="preserve">  Consignments</t>
  </si>
  <si>
    <t xml:space="preserve">  Credit Card Charges</t>
  </si>
  <si>
    <t xml:space="preserve">  Misc</t>
  </si>
  <si>
    <t xml:space="preserve">  Retail Merchandise</t>
  </si>
  <si>
    <t>Total Gift Shop</t>
  </si>
  <si>
    <t>Direct Marketing</t>
  </si>
  <si>
    <t>Billboards</t>
  </si>
  <si>
    <t>Conversion Study</t>
  </si>
  <si>
    <t>Creative/Content Generation</t>
  </si>
  <si>
    <t>Digital Advertising</t>
  </si>
  <si>
    <t>E_Newsletters</t>
  </si>
  <si>
    <t>FAM Trips</t>
  </si>
  <si>
    <t>Inquiry Postage</t>
  </si>
  <si>
    <t>Print Advertising</t>
  </si>
  <si>
    <t>Printed Materials</t>
  </si>
  <si>
    <t>Travel Shows</t>
  </si>
  <si>
    <t>Website Maintenance</t>
  </si>
  <si>
    <t>Indirect Marketing</t>
  </si>
  <si>
    <t>Computer Software</t>
  </si>
  <si>
    <t>National Tourism Week</t>
  </si>
  <si>
    <t>SCATR Co-op</t>
  </si>
  <si>
    <t>Telephone</t>
  </si>
  <si>
    <t>Travel/Registration/PerDiem</t>
  </si>
  <si>
    <t>Alarm System</t>
  </si>
  <si>
    <t>Annual Audit</t>
  </si>
  <si>
    <t>Auto Insurance</t>
  </si>
  <si>
    <t>Contingency</t>
  </si>
  <si>
    <t>December Annual Meeting</t>
  </si>
  <si>
    <t>Dues &amp; Subscriptions</t>
  </si>
  <si>
    <t>Electricity</t>
  </si>
  <si>
    <t>Employee Appreciation</t>
  </si>
  <si>
    <t>Equipment &amp; Maintenance Contracts</t>
  </si>
  <si>
    <t>Exterminating</t>
  </si>
  <si>
    <t>Misc</t>
  </si>
  <si>
    <t>Office Postage</t>
  </si>
  <si>
    <t>Office Supplies</t>
  </si>
  <si>
    <t>Office_Building Ins</t>
  </si>
  <si>
    <t>Payroll Taxes &amp; Expenses</t>
  </si>
  <si>
    <t>FT Med Benefits</t>
  </si>
  <si>
    <t>FT Pensions</t>
  </si>
  <si>
    <t>Retired Employee Health Ins</t>
  </si>
  <si>
    <t>Taxes (SUTA, MCARE &amp; SS)</t>
  </si>
  <si>
    <t>Salary &amp; Wages</t>
  </si>
  <si>
    <t>Dir Admin/Online Content</t>
  </si>
  <si>
    <t>Executive Director</t>
  </si>
  <si>
    <t>Sponsorships</t>
  </si>
  <si>
    <t>Trash Removal</t>
  </si>
  <si>
    <t>Water Bill</t>
  </si>
  <si>
    <t>Total Tourism Commission</t>
  </si>
  <si>
    <t>Visitors Center</t>
  </si>
  <si>
    <t>Building Insurance</t>
  </si>
  <si>
    <t>Building, Fencing, Upkeep</t>
  </si>
  <si>
    <t>Cleaning Supplies</t>
  </si>
  <si>
    <t>Contract Grounds Maintenance</t>
  </si>
  <si>
    <t>Contract Labor</t>
  </si>
  <si>
    <t>Frampton Events</t>
  </si>
  <si>
    <t>Groundskeeping Supplies</t>
  </si>
  <si>
    <t>Landscaping</t>
  </si>
  <si>
    <t>Misc.</t>
  </si>
  <si>
    <t>Museum Exhibits</t>
  </si>
  <si>
    <t>Part Time Weekend Staff</t>
  </si>
  <si>
    <t>Visitors Center Manager</t>
  </si>
  <si>
    <t>Signage</t>
  </si>
  <si>
    <t>TOTAL EXPENSES</t>
  </si>
  <si>
    <t>SCATR RevWar Mkt Project</t>
  </si>
  <si>
    <t xml:space="preserve"> BUDGET  FY 2023-2024</t>
  </si>
  <si>
    <t>**- We could get an additional $80,000 in non-recurring from the Legislature</t>
  </si>
  <si>
    <t>TAG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</si>
</sst>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12"/>
      <name val="Arial"/>
      <family val="2"/>
    </font>
    <font>
      <i/>
      <sz val="8"/>
      <color indexed="57"/>
      <name val="Arial"/>
      <family val="2"/>
    </font>
    <font>
      <sz val="14"/>
      <color indexed="8"/>
      <name val="Arial"/>
      <family val="2"/>
    </font>
    <font>
      <i/>
      <sz val="8"/>
      <color indexed="12"/>
      <name val="Arial"/>
      <family val="2"/>
    </font>
    <font>
      <sz val="8"/>
      <color indexed="8"/>
      <name val="Arial"/>
      <family val="2"/>
    </font>
    <font>
      <sz val="8"/>
      <color indexed="57"/>
      <name val="Arial"/>
      <family val="2"/>
    </font>
    <font>
      <sz val="10"/>
      <color indexed="57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color indexed="57"/>
      <name val="Arial"/>
      <family val="2"/>
    </font>
    <font>
      <sz val="10"/>
      <color indexed="10"/>
      <name val="Arial"/>
      <family val="2"/>
    </font>
    <font>
      <b/>
      <sz val="14"/>
      <color indexed="8"/>
      <name val="Arial"/>
      <family val="2"/>
    </font>
    <font>
      <b/>
      <i/>
      <sz val="10"/>
      <color indexed="10"/>
      <name val="Arial"/>
      <family val="2"/>
    </font>
    <font>
      <i/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6"/>
      <color indexed="8"/>
      <name val="Arial"/>
      <family val="2"/>
    </font>
    <font>
      <b/>
      <sz val="14"/>
      <color indexed="10"/>
      <name val="Arial"/>
      <family val="2"/>
    </font>
    <font>
      <sz val="8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lightGray">
        <bgColor indexed="9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4" fontId="12" fillId="0" borderId="0" xfId="0" applyNumberFormat="1" applyFont="1" applyAlignment="1" applyProtection="1">
      <alignment horizontal="center"/>
      <protection locked="0"/>
    </xf>
    <xf numFmtId="4" fontId="13" fillId="0" borderId="0" xfId="0" applyNumberFormat="1" applyFont="1" applyProtection="1">
      <protection locked="0"/>
    </xf>
    <xf numFmtId="4" fontId="3" fillId="0" borderId="2" xfId="0" applyNumberFormat="1" applyFont="1" applyBorder="1" applyProtection="1">
      <protection locked="0"/>
    </xf>
    <xf numFmtId="4" fontId="13" fillId="0" borderId="2" xfId="0" applyNumberFormat="1" applyFont="1" applyBorder="1" applyProtection="1">
      <protection locked="0"/>
    </xf>
    <xf numFmtId="4" fontId="14" fillId="0" borderId="0" xfId="0" applyNumberFormat="1" applyFont="1" applyProtection="1">
      <protection locked="0"/>
    </xf>
    <xf numFmtId="4" fontId="15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4" fontId="16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4" fontId="13" fillId="0" borderId="3" xfId="0" applyNumberFormat="1" applyFont="1" applyBorder="1" applyProtection="1">
      <protection locked="0"/>
    </xf>
    <xf numFmtId="7" fontId="13" fillId="0" borderId="0" xfId="0" applyNumberFormat="1" applyFont="1" applyProtection="1">
      <protection locked="0"/>
    </xf>
    <xf numFmtId="0" fontId="17" fillId="2" borderId="4" xfId="0" applyFont="1" applyFill="1" applyBorder="1" applyProtection="1">
      <protection locked="0"/>
    </xf>
    <xf numFmtId="0" fontId="13" fillId="2" borderId="5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4" fontId="18" fillId="0" borderId="0" xfId="0" applyNumberFormat="1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164" fontId="16" fillId="0" borderId="0" xfId="0" applyNumberFormat="1" applyFont="1" applyProtection="1">
      <protection locked="0"/>
    </xf>
    <xf numFmtId="4" fontId="1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4" fontId="20" fillId="0" borderId="0" xfId="0" applyNumberFormat="1" applyFont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3" fontId="3" fillId="0" borderId="0" xfId="0" applyNumberFormat="1" applyFont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4" fontId="1" fillId="0" borderId="0" xfId="0" applyNumberFormat="1" applyFont="1" applyProtection="1">
      <protection locked="0"/>
    </xf>
    <xf numFmtId="4" fontId="3" fillId="0" borderId="7" xfId="0" applyNumberFormat="1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1" fillId="0" borderId="7" xfId="0" applyFont="1" applyBorder="1" applyProtection="1">
      <protection locked="0"/>
    </xf>
    <xf numFmtId="4" fontId="2" fillId="0" borderId="0" xfId="0" applyNumberFormat="1" applyFont="1" applyProtection="1">
      <protection locked="0"/>
    </xf>
    <xf numFmtId="0" fontId="17" fillId="3" borderId="4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23" fillId="0" borderId="0" xfId="0" applyFont="1" applyAlignment="1" applyProtection="1">
      <alignment horizontal="right"/>
      <protection locked="0"/>
    </xf>
    <xf numFmtId="7" fontId="21" fillId="0" borderId="0" xfId="0" applyNumberFormat="1" applyFont="1" applyProtection="1">
      <protection locked="0"/>
    </xf>
    <xf numFmtId="164" fontId="15" fillId="0" borderId="0" xfId="0" applyNumberFormat="1" applyFont="1" applyProtection="1">
      <protection locked="0"/>
    </xf>
    <xf numFmtId="0" fontId="24" fillId="0" borderId="0" xfId="0" applyFont="1" applyProtection="1">
      <protection locked="0"/>
    </xf>
    <xf numFmtId="4" fontId="24" fillId="0" borderId="0" xfId="0" applyNumberFormat="1" applyFont="1" applyProtection="1">
      <protection locked="0"/>
    </xf>
    <xf numFmtId="4" fontId="16" fillId="0" borderId="0" xfId="0" applyNumberFormat="1" applyFont="1" applyAlignment="1" applyProtection="1">
      <alignment horizontal="center"/>
      <protection locked="0"/>
    </xf>
    <xf numFmtId="4" fontId="21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868AB-DBA4-4B17-8942-8A5F30372F4E}">
  <dimension ref="A2:H126"/>
  <sheetViews>
    <sheetView tabSelected="1" topLeftCell="A6" workbookViewId="0">
      <selection activeCell="H11" sqref="H11"/>
    </sheetView>
  </sheetViews>
  <sheetFormatPr defaultRowHeight="15" x14ac:dyDescent="0.25"/>
  <cols>
    <col min="2" max="2" width="13" customWidth="1"/>
    <col min="6" max="6" width="12" customWidth="1"/>
    <col min="7" max="7" width="16.5703125" customWidth="1"/>
    <col min="8" max="8" width="10.7109375" bestFit="1" customWidth="1"/>
  </cols>
  <sheetData>
    <row r="2" spans="1:8" x14ac:dyDescent="0.25">
      <c r="A2" s="1" t="s">
        <v>82</v>
      </c>
      <c r="C2" s="1"/>
      <c r="D2" s="2"/>
      <c r="E2" s="1"/>
      <c r="F2" s="1"/>
      <c r="G2" s="1"/>
      <c r="H2" s="1"/>
    </row>
    <row r="3" spans="1:8" ht="15.75" thickBot="1" x14ac:dyDescent="0.3">
      <c r="B3" s="3"/>
      <c r="C3" s="4"/>
      <c r="D3" s="5"/>
      <c r="E3" s="3"/>
      <c r="F3" s="6"/>
      <c r="G3" s="3"/>
      <c r="H3" s="7"/>
    </row>
    <row r="4" spans="1:8" ht="18.75" thickBot="1" x14ac:dyDescent="0.3">
      <c r="B4" s="8" t="s">
        <v>0</v>
      </c>
      <c r="C4" s="3"/>
      <c r="D4" s="9"/>
      <c r="E4" s="3"/>
      <c r="F4" s="10"/>
      <c r="G4" s="3"/>
      <c r="H4" s="11"/>
    </row>
    <row r="5" spans="1:8" x14ac:dyDescent="0.25">
      <c r="B5" s="3" t="s">
        <v>1</v>
      </c>
      <c r="C5" s="3"/>
      <c r="D5" s="9"/>
      <c r="E5" s="3"/>
      <c r="F5" s="3"/>
      <c r="G5" s="3"/>
      <c r="H5" s="12"/>
    </row>
    <row r="6" spans="1:8" x14ac:dyDescent="0.25">
      <c r="B6" s="3" t="s">
        <v>2</v>
      </c>
      <c r="C6" s="3"/>
      <c r="D6" s="13"/>
      <c r="E6" s="3"/>
      <c r="F6" s="13">
        <v>55000</v>
      </c>
      <c r="G6" s="3"/>
      <c r="H6" s="12"/>
    </row>
    <row r="7" spans="1:8" ht="15.75" thickBot="1" x14ac:dyDescent="0.3">
      <c r="B7" s="3"/>
      <c r="C7" s="3"/>
      <c r="D7" s="14"/>
      <c r="E7" s="3"/>
      <c r="F7" s="13"/>
      <c r="G7" s="3"/>
      <c r="H7" s="12"/>
    </row>
    <row r="8" spans="1:8" ht="15.75" thickTop="1" x14ac:dyDescent="0.25">
      <c r="B8" s="3" t="s">
        <v>3</v>
      </c>
      <c r="C8" s="3"/>
      <c r="D8" s="15"/>
      <c r="E8" s="3"/>
      <c r="F8" s="16">
        <v>55000</v>
      </c>
      <c r="G8" s="17">
        <v>55000</v>
      </c>
      <c r="H8" s="18"/>
    </row>
    <row r="9" spans="1:8" x14ac:dyDescent="0.25">
      <c r="B9" s="3"/>
      <c r="C9" s="3"/>
      <c r="D9" s="15"/>
      <c r="E9" s="3"/>
      <c r="F9" s="15"/>
      <c r="G9" s="15"/>
      <c r="H9" s="19"/>
    </row>
    <row r="10" spans="1:8" x14ac:dyDescent="0.25">
      <c r="B10" s="3" t="s">
        <v>4</v>
      </c>
      <c r="C10" s="3"/>
      <c r="D10" s="13"/>
      <c r="E10" s="3"/>
      <c r="F10" s="3"/>
      <c r="G10" s="3"/>
      <c r="H10" s="22"/>
    </row>
    <row r="11" spans="1:8" x14ac:dyDescent="0.25">
      <c r="B11" s="3" t="s">
        <v>5</v>
      </c>
      <c r="C11" s="3"/>
      <c r="D11" s="13"/>
      <c r="E11" s="3"/>
      <c r="F11" s="13">
        <v>4500</v>
      </c>
      <c r="G11" s="3"/>
      <c r="H11" s="18"/>
    </row>
    <row r="12" spans="1:8" x14ac:dyDescent="0.25">
      <c r="B12" s="3" t="s">
        <v>6</v>
      </c>
      <c r="C12" s="23"/>
      <c r="D12" s="3"/>
      <c r="E12" s="3"/>
      <c r="F12" s="13">
        <v>100000</v>
      </c>
      <c r="G12" s="3"/>
      <c r="H12" s="18"/>
    </row>
    <row r="13" spans="1:8" x14ac:dyDescent="0.25">
      <c r="B13" s="3" t="s">
        <v>7</v>
      </c>
      <c r="C13" s="23"/>
      <c r="D13" s="3"/>
      <c r="E13" s="3"/>
      <c r="F13" s="13">
        <v>14000</v>
      </c>
      <c r="G13" s="3"/>
      <c r="H13" s="18"/>
    </row>
    <row r="14" spans="1:8" x14ac:dyDescent="0.25">
      <c r="B14" s="3" t="s">
        <v>8</v>
      </c>
      <c r="C14" s="3"/>
      <c r="D14" s="24"/>
      <c r="E14" s="3"/>
      <c r="F14" s="13">
        <v>470455</v>
      </c>
      <c r="G14" s="3"/>
      <c r="H14" s="18"/>
    </row>
    <row r="15" spans="1:8" x14ac:dyDescent="0.25">
      <c r="B15" s="3" t="s">
        <v>9</v>
      </c>
      <c r="C15" s="3"/>
      <c r="D15" s="13"/>
      <c r="E15" s="3"/>
      <c r="F15" s="13">
        <v>190000</v>
      </c>
      <c r="G15" s="3"/>
      <c r="H15" s="18"/>
    </row>
    <row r="16" spans="1:8" x14ac:dyDescent="0.25">
      <c r="B16" s="3" t="s">
        <v>84</v>
      </c>
      <c r="C16" s="23"/>
      <c r="D16" s="6"/>
      <c r="E16" s="3"/>
      <c r="F16" s="13">
        <v>45000</v>
      </c>
      <c r="G16" s="3"/>
      <c r="H16" s="18"/>
    </row>
    <row r="17" spans="2:8" ht="15.75" thickBot="1" x14ac:dyDescent="0.3">
      <c r="B17" s="3"/>
      <c r="C17" s="3"/>
      <c r="D17" s="13"/>
      <c r="E17" s="3"/>
      <c r="F17" s="13"/>
      <c r="G17" s="25"/>
      <c r="H17" s="18"/>
    </row>
    <row r="18" spans="2:8" ht="15.75" thickTop="1" x14ac:dyDescent="0.25">
      <c r="B18" s="3" t="s">
        <v>10</v>
      </c>
      <c r="C18" s="23"/>
      <c r="D18" s="26"/>
      <c r="E18" s="6"/>
      <c r="F18" s="16">
        <f>SUM(F11:F16)</f>
        <v>823955</v>
      </c>
      <c r="G18" s="27">
        <v>823955</v>
      </c>
      <c r="H18" s="18"/>
    </row>
    <row r="19" spans="2:8" x14ac:dyDescent="0.25">
      <c r="B19" s="3"/>
      <c r="C19" s="3"/>
      <c r="D19" s="13"/>
      <c r="E19" s="3"/>
      <c r="F19" s="13"/>
      <c r="G19" s="6"/>
      <c r="H19" s="22"/>
    </row>
    <row r="20" spans="2:8" x14ac:dyDescent="0.25">
      <c r="B20" s="3" t="s">
        <v>11</v>
      </c>
      <c r="C20" s="3"/>
      <c r="D20" s="13"/>
      <c r="E20" s="3"/>
      <c r="F20" s="13"/>
      <c r="G20" s="3"/>
      <c r="H20" s="18"/>
    </row>
    <row r="21" spans="2:8" ht="15.75" thickBot="1" x14ac:dyDescent="0.3">
      <c r="B21" s="3" t="s">
        <v>12</v>
      </c>
      <c r="C21" s="3"/>
      <c r="D21" s="13"/>
      <c r="E21" s="3"/>
      <c r="F21" s="13">
        <v>2500</v>
      </c>
      <c r="G21" s="3"/>
      <c r="H21" s="22"/>
    </row>
    <row r="22" spans="2:8" ht="15.75" thickTop="1" x14ac:dyDescent="0.25">
      <c r="B22" s="3" t="s">
        <v>13</v>
      </c>
      <c r="C22" s="3"/>
      <c r="D22" s="13"/>
      <c r="E22" s="3"/>
      <c r="F22" s="16">
        <v>2500</v>
      </c>
      <c r="G22" s="27">
        <f>SUM(F21:F21)</f>
        <v>2500</v>
      </c>
      <c r="H22" s="18"/>
    </row>
    <row r="23" spans="2:8" x14ac:dyDescent="0.25">
      <c r="B23" s="3"/>
      <c r="C23" s="3"/>
      <c r="D23" s="15"/>
      <c r="E23" s="3"/>
      <c r="F23" s="3"/>
      <c r="G23" s="3"/>
      <c r="H23" s="18"/>
    </row>
    <row r="24" spans="2:8" x14ac:dyDescent="0.25">
      <c r="B24" s="3"/>
      <c r="C24" s="20"/>
      <c r="D24" s="3"/>
      <c r="E24" s="3"/>
      <c r="F24" s="13"/>
      <c r="G24" s="28"/>
      <c r="H24" s="18"/>
    </row>
    <row r="25" spans="2:8" ht="15.75" thickBot="1" x14ac:dyDescent="0.3">
      <c r="B25" s="3"/>
      <c r="C25" s="3"/>
      <c r="D25" s="13"/>
      <c r="E25" s="3"/>
      <c r="F25" s="3"/>
      <c r="G25" s="3"/>
      <c r="H25" s="26"/>
    </row>
    <row r="26" spans="2:8" ht="18.75" thickTop="1" x14ac:dyDescent="0.25">
      <c r="B26" s="29" t="s">
        <v>14</v>
      </c>
      <c r="C26" s="30"/>
      <c r="D26" s="31"/>
      <c r="E26" s="3"/>
      <c r="F26" s="13"/>
      <c r="G26" s="27">
        <f>SUM(G8+G18+G22+G24)</f>
        <v>881455</v>
      </c>
      <c r="H26" s="32" t="s">
        <v>15</v>
      </c>
    </row>
    <row r="27" spans="2:8" x14ac:dyDescent="0.25">
      <c r="B27" s="20"/>
      <c r="C27" s="20"/>
      <c r="D27" s="33"/>
      <c r="E27" s="34"/>
      <c r="F27" s="20"/>
      <c r="G27" s="20"/>
      <c r="H27" s="35"/>
    </row>
    <row r="28" spans="2:8" x14ac:dyDescent="0.25">
      <c r="B28" s="20"/>
      <c r="C28" s="20"/>
      <c r="D28" s="21"/>
      <c r="E28" s="20"/>
      <c r="F28" s="21"/>
      <c r="G28" s="34"/>
      <c r="H28" s="20"/>
    </row>
    <row r="29" spans="2:8" ht="15.75" thickBot="1" x14ac:dyDescent="0.3">
      <c r="B29" s="3"/>
      <c r="C29" s="4"/>
      <c r="D29" s="36"/>
      <c r="E29" s="3"/>
      <c r="F29" s="37"/>
      <c r="G29" s="3"/>
      <c r="H29" s="3"/>
    </row>
    <row r="30" spans="2:8" ht="18.75" thickBot="1" x14ac:dyDescent="0.3">
      <c r="B30" s="8" t="s">
        <v>16</v>
      </c>
      <c r="C30" s="3"/>
      <c r="D30" s="36"/>
      <c r="E30" s="3"/>
      <c r="F30" s="10"/>
      <c r="G30" s="3"/>
      <c r="H30" s="38"/>
    </row>
    <row r="31" spans="2:8" x14ac:dyDescent="0.25">
      <c r="B31" s="25" t="s">
        <v>1</v>
      </c>
      <c r="C31" s="3"/>
      <c r="D31" s="36"/>
      <c r="E31" s="3"/>
      <c r="F31" s="13"/>
      <c r="G31" s="3"/>
      <c r="H31" s="37"/>
    </row>
    <row r="32" spans="2:8" x14ac:dyDescent="0.25">
      <c r="B32" s="3" t="s">
        <v>17</v>
      </c>
      <c r="C32" s="3"/>
      <c r="D32" s="13"/>
      <c r="E32" s="3"/>
      <c r="F32" s="13">
        <v>2500</v>
      </c>
      <c r="G32" s="3"/>
      <c r="H32" s="37"/>
    </row>
    <row r="33" spans="2:8" x14ac:dyDescent="0.25">
      <c r="B33" s="3" t="s">
        <v>18</v>
      </c>
      <c r="C33" s="3"/>
      <c r="D33" s="13"/>
      <c r="E33" s="3"/>
      <c r="F33" s="13">
        <v>1800</v>
      </c>
      <c r="G33" s="3"/>
      <c r="H33" s="38"/>
    </row>
    <row r="34" spans="2:8" x14ac:dyDescent="0.25">
      <c r="B34" s="3" t="s">
        <v>19</v>
      </c>
      <c r="C34" s="3"/>
      <c r="D34" s="24"/>
      <c r="E34" s="3"/>
      <c r="F34" s="13">
        <v>1500</v>
      </c>
      <c r="G34" s="3"/>
      <c r="H34" s="13"/>
    </row>
    <row r="35" spans="2:8" ht="15.75" thickBot="1" x14ac:dyDescent="0.3">
      <c r="B35" s="3" t="s">
        <v>20</v>
      </c>
      <c r="C35" s="3"/>
      <c r="D35" s="13"/>
      <c r="E35" s="3"/>
      <c r="F35" s="13">
        <v>27000</v>
      </c>
      <c r="G35" s="3"/>
      <c r="H35" s="13"/>
    </row>
    <row r="36" spans="2:8" ht="15.75" thickTop="1" x14ac:dyDescent="0.25">
      <c r="B36" s="25" t="s">
        <v>21</v>
      </c>
      <c r="C36" s="3"/>
      <c r="D36" s="13"/>
      <c r="E36" s="3"/>
      <c r="F36" s="16">
        <f>SUM(F32:F35)</f>
        <v>32800</v>
      </c>
      <c r="G36" s="17">
        <f>+F32+F33+F34+F35</f>
        <v>32800</v>
      </c>
      <c r="H36" s="18"/>
    </row>
    <row r="37" spans="2:8" x14ac:dyDescent="0.25">
      <c r="B37" s="20"/>
      <c r="C37" s="20"/>
      <c r="D37" s="21"/>
      <c r="E37" s="20"/>
      <c r="F37" s="20"/>
      <c r="G37" s="20"/>
      <c r="H37" s="39"/>
    </row>
    <row r="38" spans="2:8" x14ac:dyDescent="0.25">
      <c r="B38" s="25" t="s">
        <v>4</v>
      </c>
      <c r="C38" s="3"/>
      <c r="D38" s="13"/>
      <c r="E38" s="3"/>
      <c r="F38" s="13"/>
      <c r="G38" s="3"/>
      <c r="H38" s="39"/>
    </row>
    <row r="39" spans="2:8" x14ac:dyDescent="0.25">
      <c r="B39" t="s">
        <v>22</v>
      </c>
      <c r="D39" s="13"/>
      <c r="E39" s="3"/>
      <c r="F39" s="13"/>
      <c r="G39" s="3"/>
      <c r="H39" s="39"/>
    </row>
    <row r="40" spans="2:8" x14ac:dyDescent="0.25">
      <c r="C40" t="s">
        <v>23</v>
      </c>
      <c r="D40" s="13"/>
      <c r="E40" s="3"/>
      <c r="F40" s="13">
        <v>43000</v>
      </c>
      <c r="G40" s="3"/>
      <c r="H40" s="1"/>
    </row>
    <row r="41" spans="2:8" x14ac:dyDescent="0.25">
      <c r="C41" t="s">
        <v>24</v>
      </c>
      <c r="D41" s="24"/>
      <c r="E41" s="3"/>
      <c r="F41" s="13">
        <v>50250</v>
      </c>
      <c r="G41" s="15"/>
      <c r="H41" s="20"/>
    </row>
    <row r="42" spans="2:8" x14ac:dyDescent="0.25">
      <c r="C42" t="s">
        <v>25</v>
      </c>
      <c r="D42" s="3"/>
      <c r="E42" s="3"/>
      <c r="F42" s="13">
        <v>15000</v>
      </c>
      <c r="G42" s="3"/>
      <c r="H42" s="39"/>
    </row>
    <row r="43" spans="2:8" x14ac:dyDescent="0.25">
      <c r="C43" t="s">
        <v>26</v>
      </c>
      <c r="D43" s="13"/>
      <c r="E43" s="3"/>
      <c r="F43" s="13">
        <v>265000</v>
      </c>
      <c r="G43" s="40"/>
      <c r="H43" s="1"/>
    </row>
    <row r="44" spans="2:8" x14ac:dyDescent="0.25">
      <c r="C44" t="s">
        <v>27</v>
      </c>
      <c r="D44" s="13"/>
      <c r="E44" s="3"/>
      <c r="F44" s="13">
        <v>12500</v>
      </c>
      <c r="G44" s="3"/>
      <c r="H44" s="39"/>
    </row>
    <row r="45" spans="2:8" x14ac:dyDescent="0.25">
      <c r="C45" t="s">
        <v>28</v>
      </c>
      <c r="D45" s="13"/>
      <c r="E45" s="3"/>
      <c r="F45" s="13">
        <v>15000</v>
      </c>
      <c r="G45" s="3"/>
      <c r="H45" s="39"/>
    </row>
    <row r="46" spans="2:8" x14ac:dyDescent="0.25">
      <c r="C46" t="s">
        <v>29</v>
      </c>
      <c r="D46" s="24"/>
      <c r="E46" s="3"/>
      <c r="F46" s="13">
        <v>18000</v>
      </c>
      <c r="G46" s="3"/>
      <c r="H46" s="18"/>
    </row>
    <row r="47" spans="2:8" x14ac:dyDescent="0.25">
      <c r="C47" t="s">
        <v>30</v>
      </c>
      <c r="D47" s="3"/>
      <c r="E47" s="3"/>
      <c r="F47" s="13">
        <v>69072</v>
      </c>
      <c r="G47" s="3"/>
      <c r="H47" s="18"/>
    </row>
    <row r="48" spans="2:8" x14ac:dyDescent="0.25">
      <c r="C48" t="s">
        <v>31</v>
      </c>
      <c r="D48" s="13"/>
      <c r="E48" s="41"/>
      <c r="F48" s="13">
        <v>6000</v>
      </c>
      <c r="G48" s="3"/>
      <c r="H48" s="18"/>
    </row>
    <row r="49" spans="2:8" x14ac:dyDescent="0.25">
      <c r="C49" t="s">
        <v>81</v>
      </c>
      <c r="D49" s="13"/>
      <c r="E49" s="41"/>
      <c r="F49" s="13">
        <v>5000</v>
      </c>
      <c r="G49" s="3"/>
      <c r="H49" s="18"/>
    </row>
    <row r="50" spans="2:8" x14ac:dyDescent="0.25">
      <c r="C50" t="s">
        <v>32</v>
      </c>
      <c r="D50" s="13"/>
      <c r="E50" s="3"/>
      <c r="F50" s="13">
        <v>3000</v>
      </c>
      <c r="G50" s="3"/>
      <c r="H50" s="18"/>
    </row>
    <row r="51" spans="2:8" x14ac:dyDescent="0.25">
      <c r="C51" t="s">
        <v>33</v>
      </c>
      <c r="D51" s="13"/>
      <c r="E51" s="3"/>
      <c r="F51" s="13">
        <v>9000</v>
      </c>
      <c r="G51" s="3"/>
      <c r="H51" s="18"/>
    </row>
    <row r="52" spans="2:8" x14ac:dyDescent="0.25">
      <c r="B52" t="s">
        <v>34</v>
      </c>
      <c r="D52" s="42"/>
      <c r="E52" s="3"/>
      <c r="F52" s="13"/>
      <c r="G52" s="3"/>
      <c r="H52" s="18"/>
    </row>
    <row r="53" spans="2:8" x14ac:dyDescent="0.25">
      <c r="C53" t="s">
        <v>35</v>
      </c>
      <c r="D53" s="42"/>
      <c r="E53" s="3"/>
      <c r="F53" s="13">
        <v>1250</v>
      </c>
      <c r="G53" s="3"/>
      <c r="H53" s="18"/>
    </row>
    <row r="54" spans="2:8" x14ac:dyDescent="0.25">
      <c r="C54" t="s">
        <v>36</v>
      </c>
      <c r="D54" s="13"/>
      <c r="E54" s="3"/>
      <c r="F54" s="13">
        <v>500</v>
      </c>
      <c r="G54" s="3"/>
      <c r="H54" s="18"/>
    </row>
    <row r="55" spans="2:8" x14ac:dyDescent="0.25">
      <c r="C55" t="s">
        <v>37</v>
      </c>
      <c r="D55" s="13"/>
      <c r="E55" s="3"/>
      <c r="F55" s="13">
        <v>7000</v>
      </c>
      <c r="G55" s="3"/>
      <c r="H55" s="18"/>
    </row>
    <row r="56" spans="2:8" x14ac:dyDescent="0.25">
      <c r="C56" t="s">
        <v>38</v>
      </c>
      <c r="D56" s="24"/>
      <c r="E56" s="3"/>
      <c r="F56" s="13">
        <v>5200</v>
      </c>
      <c r="G56" s="3"/>
      <c r="H56" s="18"/>
    </row>
    <row r="57" spans="2:8" x14ac:dyDescent="0.25">
      <c r="C57" t="s">
        <v>39</v>
      </c>
      <c r="D57" s="42"/>
      <c r="E57" s="3"/>
      <c r="F57" s="13">
        <v>10000</v>
      </c>
      <c r="G57" s="3"/>
      <c r="H57" s="18"/>
    </row>
    <row r="58" spans="2:8" x14ac:dyDescent="0.25">
      <c r="B58" t="s">
        <v>40</v>
      </c>
      <c r="D58" s="13"/>
      <c r="E58" s="3"/>
      <c r="F58" s="13">
        <v>300</v>
      </c>
      <c r="G58" s="3"/>
      <c r="H58" s="3"/>
    </row>
    <row r="59" spans="2:8" x14ac:dyDescent="0.25">
      <c r="B59" t="s">
        <v>41</v>
      </c>
      <c r="D59" s="13"/>
      <c r="E59" s="41"/>
      <c r="F59" s="13">
        <v>10000</v>
      </c>
      <c r="G59" s="3"/>
      <c r="H59" s="43"/>
    </row>
    <row r="60" spans="2:8" x14ac:dyDescent="0.25">
      <c r="B60" t="s">
        <v>42</v>
      </c>
      <c r="D60" s="13"/>
      <c r="E60" s="3"/>
      <c r="F60" s="13">
        <v>1200</v>
      </c>
      <c r="G60" s="3"/>
      <c r="H60" s="18"/>
    </row>
    <row r="61" spans="2:8" x14ac:dyDescent="0.25">
      <c r="B61" t="s">
        <v>43</v>
      </c>
      <c r="D61" s="13"/>
      <c r="E61" s="3"/>
      <c r="F61" s="13">
        <v>1000</v>
      </c>
      <c r="G61" s="3"/>
      <c r="H61" s="18"/>
    </row>
    <row r="62" spans="2:8" x14ac:dyDescent="0.25">
      <c r="B62" t="s">
        <v>44</v>
      </c>
      <c r="D62" s="13"/>
      <c r="E62" s="3"/>
      <c r="F62" s="13">
        <v>1000</v>
      </c>
      <c r="G62" s="3"/>
      <c r="H62" s="18"/>
    </row>
    <row r="63" spans="2:8" x14ac:dyDescent="0.25">
      <c r="B63" t="s">
        <v>45</v>
      </c>
      <c r="D63" s="13"/>
      <c r="E63" s="3"/>
      <c r="F63" s="13">
        <v>2000</v>
      </c>
      <c r="G63" s="3"/>
      <c r="H63" s="18"/>
    </row>
    <row r="64" spans="2:8" x14ac:dyDescent="0.25">
      <c r="B64" t="s">
        <v>46</v>
      </c>
      <c r="D64" s="13"/>
      <c r="E64" s="3"/>
      <c r="F64" s="13">
        <v>4000</v>
      </c>
      <c r="G64" s="15"/>
      <c r="H64" s="18"/>
    </row>
    <row r="65" spans="2:8" x14ac:dyDescent="0.25">
      <c r="B65" t="s">
        <v>47</v>
      </c>
      <c r="D65" s="21"/>
      <c r="E65" s="20"/>
      <c r="F65" s="13">
        <v>1000</v>
      </c>
      <c r="G65" s="20"/>
      <c r="H65" s="39"/>
    </row>
    <row r="66" spans="2:8" x14ac:dyDescent="0.25">
      <c r="B66" t="s">
        <v>48</v>
      </c>
      <c r="D66" s="13"/>
      <c r="E66" s="3"/>
      <c r="F66" s="13">
        <v>1200</v>
      </c>
      <c r="G66" s="3"/>
      <c r="H66" s="39"/>
    </row>
    <row r="67" spans="2:8" x14ac:dyDescent="0.25">
      <c r="B67" t="s">
        <v>49</v>
      </c>
      <c r="D67" s="24"/>
      <c r="E67" s="3"/>
      <c r="F67" s="43">
        <v>250</v>
      </c>
      <c r="G67" s="3"/>
      <c r="H67" s="39"/>
    </row>
    <row r="68" spans="2:8" x14ac:dyDescent="0.25">
      <c r="B68" t="s">
        <v>50</v>
      </c>
      <c r="D68" s="24"/>
      <c r="E68" s="3"/>
      <c r="F68" s="43">
        <v>1000</v>
      </c>
      <c r="G68" s="3"/>
      <c r="H68" s="39"/>
    </row>
    <row r="69" spans="2:8" x14ac:dyDescent="0.25">
      <c r="B69" t="s">
        <v>51</v>
      </c>
      <c r="D69" s="13"/>
      <c r="E69" s="41"/>
      <c r="F69" s="43">
        <v>500</v>
      </c>
      <c r="G69" s="3"/>
      <c r="H69" s="39"/>
    </row>
    <row r="70" spans="2:8" x14ac:dyDescent="0.25">
      <c r="B70" t="s">
        <v>52</v>
      </c>
      <c r="D70" s="24"/>
      <c r="E70" s="3"/>
      <c r="F70" s="43">
        <v>2500</v>
      </c>
      <c r="G70" s="3"/>
      <c r="H70" s="21"/>
    </row>
    <row r="71" spans="2:8" x14ac:dyDescent="0.25">
      <c r="B71" t="s">
        <v>53</v>
      </c>
      <c r="D71" s="24"/>
      <c r="E71" s="3"/>
      <c r="F71" s="43">
        <v>15000</v>
      </c>
      <c r="G71" s="3"/>
      <c r="H71" s="21"/>
    </row>
    <row r="72" spans="2:8" x14ac:dyDescent="0.25">
      <c r="B72" t="s">
        <v>54</v>
      </c>
      <c r="D72" s="3"/>
      <c r="E72" s="3"/>
      <c r="F72" s="13"/>
      <c r="G72" s="3"/>
      <c r="H72" s="39"/>
    </row>
    <row r="73" spans="2:8" x14ac:dyDescent="0.25">
      <c r="C73" t="s">
        <v>55</v>
      </c>
      <c r="D73" s="13"/>
      <c r="E73" s="41"/>
      <c r="F73" s="13">
        <v>17926</v>
      </c>
      <c r="G73" s="3"/>
      <c r="H73" s="39"/>
    </row>
    <row r="74" spans="2:8" x14ac:dyDescent="0.25">
      <c r="C74" t="s">
        <v>56</v>
      </c>
      <c r="D74" s="13"/>
      <c r="E74" s="41"/>
      <c r="F74" s="13">
        <v>12417</v>
      </c>
      <c r="G74" s="23"/>
      <c r="H74" s="39"/>
    </row>
    <row r="75" spans="2:8" x14ac:dyDescent="0.25">
      <c r="C75" t="s">
        <v>57</v>
      </c>
      <c r="D75" s="3"/>
      <c r="E75" s="3"/>
      <c r="F75" s="13">
        <v>0</v>
      </c>
      <c r="G75" s="20"/>
      <c r="H75" s="21"/>
    </row>
    <row r="76" spans="2:8" x14ac:dyDescent="0.25">
      <c r="C76" t="s">
        <v>58</v>
      </c>
      <c r="D76" s="3"/>
      <c r="E76" s="3"/>
      <c r="F76" s="13">
        <v>12000</v>
      </c>
      <c r="G76" s="34"/>
      <c r="H76" s="21"/>
    </row>
    <row r="77" spans="2:8" x14ac:dyDescent="0.25">
      <c r="B77" t="s">
        <v>59</v>
      </c>
      <c r="D77" s="42"/>
      <c r="E77" s="3"/>
      <c r="F77" s="43"/>
      <c r="G77" s="6"/>
      <c r="H77" s="21"/>
    </row>
    <row r="78" spans="2:8" x14ac:dyDescent="0.25">
      <c r="C78" t="s">
        <v>60</v>
      </c>
      <c r="D78" s="56"/>
      <c r="E78" s="20"/>
      <c r="F78" s="58">
        <v>45990</v>
      </c>
      <c r="G78" s="3"/>
      <c r="H78" s="21"/>
    </row>
    <row r="79" spans="2:8" x14ac:dyDescent="0.25">
      <c r="C79" t="s">
        <v>61</v>
      </c>
      <c r="D79" s="57"/>
      <c r="E79" s="20"/>
      <c r="F79" s="44">
        <v>82125</v>
      </c>
      <c r="G79" s="3"/>
      <c r="H79" s="20"/>
    </row>
    <row r="80" spans="2:8" x14ac:dyDescent="0.25">
      <c r="B80" t="s">
        <v>62</v>
      </c>
      <c r="D80" s="13"/>
      <c r="E80" s="3"/>
      <c r="F80" s="13">
        <v>4000</v>
      </c>
      <c r="G80" s="3"/>
      <c r="H80" s="3"/>
    </row>
    <row r="81" spans="2:8" x14ac:dyDescent="0.25">
      <c r="B81" t="s">
        <v>63</v>
      </c>
      <c r="D81" s="13"/>
      <c r="E81" s="3"/>
      <c r="F81" s="13">
        <v>900</v>
      </c>
      <c r="G81" s="3"/>
      <c r="H81" s="3"/>
    </row>
    <row r="82" spans="2:8" ht="15.75" thickBot="1" x14ac:dyDescent="0.3">
      <c r="B82" t="s">
        <v>64</v>
      </c>
      <c r="D82" s="13"/>
      <c r="E82" s="3"/>
      <c r="F82" s="45">
        <v>300</v>
      </c>
      <c r="G82" s="46"/>
      <c r="H82" s="18"/>
    </row>
    <row r="83" spans="2:8" ht="15.75" thickTop="1" x14ac:dyDescent="0.25">
      <c r="B83" s="3"/>
      <c r="C83" s="3"/>
      <c r="D83" s="24"/>
      <c r="E83" s="3"/>
      <c r="F83" s="13">
        <f>SUM(F40:F82)</f>
        <v>751380</v>
      </c>
      <c r="G83" s="15">
        <v>751380</v>
      </c>
      <c r="H83" s="18"/>
    </row>
    <row r="84" spans="2:8" x14ac:dyDescent="0.25">
      <c r="B84" s="3"/>
      <c r="C84" s="23"/>
      <c r="D84" s="3"/>
      <c r="E84" s="3"/>
      <c r="F84" s="3"/>
      <c r="G84" s="3"/>
      <c r="H84" s="18"/>
    </row>
    <row r="85" spans="2:8" x14ac:dyDescent="0.25">
      <c r="B85" s="25" t="s">
        <v>65</v>
      </c>
      <c r="C85" s="3"/>
      <c r="D85" s="13"/>
      <c r="E85" s="3"/>
      <c r="F85" s="3"/>
      <c r="G85" s="3"/>
      <c r="H85" s="18"/>
    </row>
    <row r="86" spans="2:8" x14ac:dyDescent="0.25">
      <c r="B86" s="3"/>
      <c r="C86" s="3"/>
      <c r="D86" s="13"/>
      <c r="E86" s="3"/>
      <c r="F86" s="13"/>
      <c r="G86" s="3"/>
      <c r="H86" s="18"/>
    </row>
    <row r="87" spans="2:8" x14ac:dyDescent="0.25">
      <c r="B87" s="25" t="s">
        <v>66</v>
      </c>
      <c r="C87" s="3"/>
      <c r="D87" s="13"/>
      <c r="E87" s="3"/>
      <c r="F87" s="37"/>
      <c r="G87" s="3"/>
      <c r="H87" s="18"/>
    </row>
    <row r="88" spans="2:8" x14ac:dyDescent="0.25">
      <c r="B88" t="s">
        <v>40</v>
      </c>
      <c r="D88" s="3"/>
      <c r="E88" s="18"/>
      <c r="F88" s="44">
        <v>300</v>
      </c>
      <c r="G88" s="1"/>
      <c r="H88" s="1"/>
    </row>
    <row r="89" spans="2:8" x14ac:dyDescent="0.25">
      <c r="B89" t="s">
        <v>67</v>
      </c>
      <c r="D89" s="3"/>
      <c r="E89" s="18"/>
      <c r="F89" s="44">
        <v>2250</v>
      </c>
      <c r="G89" s="1"/>
      <c r="H89" s="1"/>
    </row>
    <row r="90" spans="2:8" x14ac:dyDescent="0.25">
      <c r="B90" t="s">
        <v>68</v>
      </c>
      <c r="D90" s="25"/>
      <c r="E90" s="13"/>
      <c r="F90" s="44">
        <v>2000</v>
      </c>
      <c r="G90" s="1"/>
      <c r="H90" s="1"/>
    </row>
    <row r="91" spans="2:8" x14ac:dyDescent="0.25">
      <c r="B91" t="s">
        <v>69</v>
      </c>
      <c r="D91" s="3"/>
      <c r="E91" s="18"/>
      <c r="F91" s="44">
        <v>500</v>
      </c>
      <c r="G91" s="1"/>
      <c r="H91" s="1"/>
    </row>
    <row r="92" spans="2:8" x14ac:dyDescent="0.25">
      <c r="B92" t="s">
        <v>43</v>
      </c>
      <c r="D92" s="3"/>
      <c r="E92" s="18"/>
      <c r="F92" s="44">
        <v>1000</v>
      </c>
      <c r="G92" s="1"/>
      <c r="H92" s="1"/>
    </row>
    <row r="93" spans="2:8" x14ac:dyDescent="0.25">
      <c r="B93" t="s">
        <v>70</v>
      </c>
      <c r="D93" s="3"/>
      <c r="E93" s="18"/>
      <c r="F93" s="44">
        <v>4500</v>
      </c>
      <c r="G93" s="1"/>
      <c r="H93" s="1"/>
    </row>
    <row r="94" spans="2:8" x14ac:dyDescent="0.25">
      <c r="B94" t="s">
        <v>71</v>
      </c>
      <c r="D94" s="3"/>
      <c r="E94" s="18"/>
      <c r="F94" s="44">
        <v>500</v>
      </c>
      <c r="G94" s="1"/>
      <c r="H94" s="1"/>
    </row>
    <row r="95" spans="2:8" x14ac:dyDescent="0.25">
      <c r="B95" t="s">
        <v>46</v>
      </c>
      <c r="D95" s="3"/>
      <c r="E95" s="18"/>
      <c r="F95" s="44">
        <v>4000</v>
      </c>
      <c r="G95" s="1"/>
      <c r="H95" s="1"/>
    </row>
    <row r="96" spans="2:8" x14ac:dyDescent="0.25">
      <c r="B96" t="s">
        <v>49</v>
      </c>
      <c r="D96" s="3"/>
      <c r="E96" s="3"/>
      <c r="F96" s="44">
        <v>250</v>
      </c>
      <c r="G96" s="1"/>
      <c r="H96" s="1"/>
    </row>
    <row r="97" spans="2:8" x14ac:dyDescent="0.25">
      <c r="B97" t="s">
        <v>72</v>
      </c>
      <c r="D97" s="3"/>
      <c r="E97" s="18"/>
      <c r="F97" s="44">
        <v>2000</v>
      </c>
      <c r="G97" s="1"/>
      <c r="H97" s="1"/>
    </row>
    <row r="98" spans="2:8" x14ac:dyDescent="0.25">
      <c r="B98" t="s">
        <v>73</v>
      </c>
      <c r="D98" s="3"/>
      <c r="E98" s="18"/>
      <c r="F98" s="44">
        <v>500</v>
      </c>
      <c r="G98" s="1"/>
      <c r="H98" s="1"/>
    </row>
    <row r="99" spans="2:8" x14ac:dyDescent="0.25">
      <c r="B99" t="s">
        <v>74</v>
      </c>
      <c r="D99" s="3"/>
      <c r="E99" s="3"/>
      <c r="F99" s="44">
        <v>500</v>
      </c>
      <c r="G99" s="1"/>
      <c r="H99" s="1"/>
    </row>
    <row r="100" spans="2:8" x14ac:dyDescent="0.25">
      <c r="B100" t="s">
        <v>75</v>
      </c>
      <c r="D100" s="3"/>
      <c r="E100" s="3"/>
      <c r="F100" s="44">
        <v>1000</v>
      </c>
      <c r="G100" s="1"/>
      <c r="H100" s="1"/>
    </row>
    <row r="101" spans="2:8" x14ac:dyDescent="0.25">
      <c r="B101" t="s">
        <v>76</v>
      </c>
      <c r="D101" s="38"/>
      <c r="E101" s="1"/>
      <c r="F101" s="44">
        <v>100</v>
      </c>
      <c r="G101" s="1"/>
      <c r="H101" s="1"/>
    </row>
    <row r="102" spans="2:8" x14ac:dyDescent="0.25">
      <c r="B102" t="s">
        <v>59</v>
      </c>
      <c r="D102" s="38"/>
      <c r="E102" s="1"/>
      <c r="F102" s="44"/>
      <c r="G102" s="1"/>
      <c r="H102" s="1"/>
    </row>
    <row r="103" spans="2:8" x14ac:dyDescent="0.25">
      <c r="C103" t="s">
        <v>77</v>
      </c>
      <c r="D103" s="38"/>
      <c r="E103" s="1"/>
      <c r="F103" s="44">
        <v>26250</v>
      </c>
      <c r="G103" s="1"/>
      <c r="H103" s="1"/>
    </row>
    <row r="104" spans="2:8" x14ac:dyDescent="0.25">
      <c r="C104" t="s">
        <v>78</v>
      </c>
      <c r="D104" s="13"/>
      <c r="E104" s="1"/>
      <c r="F104" s="44">
        <v>49275</v>
      </c>
      <c r="G104" s="1"/>
      <c r="H104" s="1"/>
    </row>
    <row r="105" spans="2:8" x14ac:dyDescent="0.25">
      <c r="B105" t="s">
        <v>79</v>
      </c>
      <c r="D105" s="13"/>
      <c r="E105" s="1"/>
      <c r="F105" s="44">
        <v>1000</v>
      </c>
      <c r="G105" s="1"/>
      <c r="H105" s="1"/>
    </row>
    <row r="106" spans="2:8" x14ac:dyDescent="0.25">
      <c r="B106" t="s">
        <v>63</v>
      </c>
      <c r="D106" s="18"/>
      <c r="E106" s="1"/>
      <c r="F106" s="44">
        <v>900</v>
      </c>
      <c r="G106" s="1"/>
      <c r="H106" s="1"/>
    </row>
    <row r="107" spans="2:8" ht="15.75" thickBot="1" x14ac:dyDescent="0.3">
      <c r="B107" t="s">
        <v>64</v>
      </c>
      <c r="D107" s="21"/>
      <c r="E107" s="1"/>
      <c r="F107" s="45">
        <v>450</v>
      </c>
      <c r="G107" s="47"/>
      <c r="H107" s="1"/>
    </row>
    <row r="108" spans="2:8" ht="15.75" thickTop="1" x14ac:dyDescent="0.25">
      <c r="B108" s="3"/>
      <c r="C108" s="20"/>
      <c r="D108" s="21"/>
      <c r="E108" s="20"/>
      <c r="F108" s="13">
        <f>SUM(F88:F107)</f>
        <v>97275</v>
      </c>
      <c r="G108" s="48">
        <v>97275</v>
      </c>
      <c r="H108" s="39"/>
    </row>
    <row r="109" spans="2:8" x14ac:dyDescent="0.25">
      <c r="B109" s="1"/>
      <c r="C109" s="3"/>
      <c r="D109" s="13"/>
      <c r="E109" s="3"/>
      <c r="F109" s="3"/>
      <c r="G109" s="1"/>
      <c r="H109" s="18"/>
    </row>
    <row r="110" spans="2:8" ht="18" x14ac:dyDescent="0.25">
      <c r="B110" s="49" t="s">
        <v>80</v>
      </c>
      <c r="C110" s="50"/>
      <c r="D110" s="13"/>
      <c r="E110" s="3"/>
      <c r="F110" s="1"/>
      <c r="G110" s="48">
        <f>SUM(G35:G108)</f>
        <v>881455</v>
      </c>
      <c r="H110" s="32" t="s">
        <v>15</v>
      </c>
    </row>
    <row r="111" spans="2:8" x14ac:dyDescent="0.25">
      <c r="B111" s="1"/>
      <c r="C111" s="1"/>
      <c r="D111" s="1"/>
      <c r="E111" s="1"/>
      <c r="F111" s="1"/>
      <c r="G111" s="1"/>
      <c r="H111" s="1"/>
    </row>
    <row r="112" spans="2:8" x14ac:dyDescent="0.25">
      <c r="B112" s="1" t="s">
        <v>83</v>
      </c>
      <c r="C112" s="1"/>
      <c r="D112" s="1"/>
      <c r="E112" s="1"/>
      <c r="F112" s="1"/>
      <c r="G112" s="34"/>
      <c r="H112" s="1"/>
    </row>
    <row r="113" spans="2:8" x14ac:dyDescent="0.25">
      <c r="B113" s="1"/>
      <c r="C113" s="1"/>
      <c r="D113" s="1"/>
      <c r="E113" s="1"/>
      <c r="F113" s="1"/>
      <c r="G113" s="20"/>
      <c r="H113" s="1"/>
    </row>
    <row r="114" spans="2:8" x14ac:dyDescent="0.25">
      <c r="B114" s="1"/>
      <c r="C114" s="1"/>
      <c r="D114" s="1"/>
      <c r="E114" s="1"/>
      <c r="F114" s="1"/>
      <c r="G114" s="20"/>
      <c r="H114" s="1"/>
    </row>
    <row r="115" spans="2:8" x14ac:dyDescent="0.25">
      <c r="B115" s="1"/>
      <c r="C115" s="1"/>
      <c r="D115" s="1"/>
      <c r="E115" s="1"/>
      <c r="F115" s="1"/>
      <c r="G115" s="20"/>
      <c r="H115" s="1"/>
    </row>
    <row r="116" spans="2:8" x14ac:dyDescent="0.25">
      <c r="B116" s="20"/>
      <c r="C116" s="1"/>
      <c r="D116" s="1"/>
      <c r="E116" s="1"/>
      <c r="F116" s="21"/>
      <c r="G116" s="34"/>
      <c r="H116" s="1"/>
    </row>
    <row r="117" spans="2:8" ht="18" x14ac:dyDescent="0.25">
      <c r="B117" s="20"/>
      <c r="C117" s="51"/>
      <c r="D117" s="39"/>
      <c r="E117" s="20"/>
      <c r="F117" s="20"/>
      <c r="G117" s="20"/>
      <c r="H117" s="19"/>
    </row>
    <row r="118" spans="2:8" x14ac:dyDescent="0.25">
      <c r="B118" s="20"/>
      <c r="C118" s="20"/>
      <c r="D118" s="20"/>
      <c r="E118" s="20"/>
      <c r="F118" s="52"/>
      <c r="G118" s="20"/>
      <c r="H118" s="53"/>
    </row>
    <row r="119" spans="2:8" x14ac:dyDescent="0.25">
      <c r="B119" s="20"/>
      <c r="C119" s="1"/>
      <c r="D119" s="33"/>
      <c r="E119" s="34"/>
      <c r="F119" s="21"/>
      <c r="G119" s="54"/>
      <c r="H119" s="19"/>
    </row>
    <row r="120" spans="2:8" x14ac:dyDescent="0.25">
      <c r="B120" s="1"/>
      <c r="C120" s="20"/>
      <c r="D120" s="21"/>
      <c r="E120" s="20"/>
      <c r="F120" s="21"/>
      <c r="G120" s="20"/>
      <c r="H120" s="1"/>
    </row>
    <row r="121" spans="2:8" x14ac:dyDescent="0.25">
      <c r="B121" s="20"/>
      <c r="C121" s="20"/>
      <c r="D121" s="21"/>
      <c r="E121" s="20"/>
      <c r="F121" s="55"/>
      <c r="G121" s="20"/>
      <c r="H121" s="39"/>
    </row>
    <row r="122" spans="2:8" x14ac:dyDescent="0.25">
      <c r="B122" s="1"/>
      <c r="C122" s="54"/>
      <c r="D122" s="55"/>
      <c r="E122" s="54"/>
      <c r="F122" s="20"/>
      <c r="G122" s="20"/>
      <c r="H122" s="39"/>
    </row>
    <row r="123" spans="2:8" x14ac:dyDescent="0.25">
      <c r="B123" s="1"/>
      <c r="C123" s="54"/>
      <c r="D123" s="20"/>
      <c r="E123" s="20"/>
      <c r="F123" s="20"/>
      <c r="G123" s="20"/>
      <c r="H123" s="39"/>
    </row>
    <row r="124" spans="2:8" x14ac:dyDescent="0.25">
      <c r="B124" s="1"/>
      <c r="C124" s="54"/>
      <c r="D124" s="21"/>
      <c r="E124" s="20"/>
      <c r="F124" s="20"/>
      <c r="G124" s="20"/>
      <c r="H124" s="39"/>
    </row>
    <row r="125" spans="2:8" x14ac:dyDescent="0.25">
      <c r="B125" s="1"/>
      <c r="C125" s="20"/>
      <c r="D125" s="21"/>
      <c r="E125" s="20"/>
      <c r="F125" s="20"/>
      <c r="G125" s="20"/>
      <c r="H125" s="39"/>
    </row>
    <row r="126" spans="2:8" x14ac:dyDescent="0.25">
      <c r="B126" s="20"/>
      <c r="C126" s="20"/>
      <c r="D126" s="21"/>
      <c r="E126" s="20"/>
      <c r="F126" s="20"/>
      <c r="G126" s="20"/>
      <c r="H126" s="39"/>
    </row>
  </sheetData>
  <pageMargins left="0.25" right="0.25" top="0.75" bottom="0.75" header="0.3" footer="0.3"/>
  <pageSetup orientation="portrait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Peach Morrison</dc:creator>
  <cp:lastModifiedBy>Peach Morrison</cp:lastModifiedBy>
  <cp:lastPrinted>2023-06-19T20:37:23Z</cp:lastPrinted>
  <dcterms:created xsi:type="dcterms:W3CDTF">2022-05-23T19:15:46Z</dcterms:created>
  <dcterms:modified xsi:type="dcterms:W3CDTF">2023-11-06T14:31:56Z</dcterms:modified>
</cp:coreProperties>
</file>